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P\"/>
    </mc:Choice>
  </mc:AlternateContent>
  <workbookProtection workbookAlgorithmName="SHA-512" workbookHashValue="73JNXWbxfARGPsTzg+NWigNuqP6ojCX5PVqp4JfTeN10KoVYP3a+m7Uu4mbsL+hbpJz7bigkb0EXHavnF+2yfg==" workbookSaltValue="PjD1yCU/5eXzK5hbJfJAFg=="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<sst xmlns="http://schemas.openxmlformats.org/spreadsheetml/2006/main" count="235" uniqueCount="120">
  <si>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</si>
  <si>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</si>
  <si>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</si>
  <si>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</si>
  <si>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</si>
  <si>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</si>
  <si>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</si>
  <si>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</si>
  <si>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</si>
  <si>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</si>
  <si>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</si>
  <si>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</si>
  <si>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</si>
  <si>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</si>
  <si>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</si>
  <si>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</si>
  <si>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</si>
  <si>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</si>
  <si>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</si>
  <si>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</si>
  <si>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</si>
  <si>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</si>
  <si>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</si>
  <si>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</si>
  <si>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</si>
  <si>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</si>
  <si>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</si>
  <si>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</si>
  <si>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</si>
  <si>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</si>
  <si>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</si>
  <si>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</si>
  <si>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</si>
  <si>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</si>
  <si>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</si>
  <si>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</si>
  <si>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</si>
  <si>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</si>
  <si>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</si>
  <si>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</si>
  <si>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</si>
  <si>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</si>
  <si>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</si>
  <si>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</si>
  <si>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</si>
  <si>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</si>
  <si>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</si>
  <si>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</si>
  <si>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</si>
  <si>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</si>
  <si>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</si>
  <si>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</si>
  <si>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</si>
  <si>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</si>
  <si>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</si>
  <si>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</si>
  <si>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</si>
  <si>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</si>
  <si>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</si>
  <si>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</si>
  <si>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</si>
  <si>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</si>
  <si>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</si>
  <si>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</si>
  <si>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</si>
  <si>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</si>
  <si>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</si>
  <si>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</si>
  <si>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</si>
  <si>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</si>
  <si>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</si>
  <si>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</si>
  <si>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</si>
  <si>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</si>
  <si>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</si>
  <si>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</si>
  <si>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</si>
  <si>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</si>
  <si>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</si>
  <si>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</si>
  <si>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</si>
  <si>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</si>
  <si>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</si>
  <si>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</si>
  <si>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</si>
  <si>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</si>
  <si>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</si>
  <si>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</si>
  <si>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</si>
  <si>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</si>
  <si>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</si>
  <si>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</si>
  <si>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</si>
  <si>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</si>
  <si>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</si>
  <si>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</si>
  <si>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</si>
  <si>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</si>
  <si>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</si>
  <si>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</si>
  <si>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</si>
  <si>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</si>
  <si>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</si>
  <si>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</si>
  <si>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</si>
  <si>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</si>
  <si>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</si>
  <si>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</si>
  <si>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</si>
  <si>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</si>
  <si>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</si>
  <si>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</si>
  <si>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</si>
  <si>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</si>
  <si>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</si>
  <si>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</si>
  <si>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</si>
  <si>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や効率性については、数値的には比較的良好な状態にあるといえる。これは、経費削減の努力をしてきた結果だが、反面、今まで良好な経営状況を保つために必要な施設更新や設備投資を先送りにしてきた結果ともいえる。
　経年化率や耐震化率は、良い状態ではなく、今後耐震化を含め積極的な更新を進めていく必要があり、その財源確保は重要な課題である。
　平成30年度には経営戦略を策定し、中長期的な期間において「投資」と「財源」の把握検討を行い、持続的経営に必要な目標を設定し、事業を進めていきます。</t>
    <rPh sb="1" eb="3">
      <t>ケイエイ</t>
    </rPh>
    <rPh sb="4" eb="7">
      <t>ケンゼンセイ</t>
    </rPh>
    <rPh sb="8" eb="11">
      <t>コウリツセイ</t>
    </rPh>
    <rPh sb="17" eb="20">
      <t>スウチテキ</t>
    </rPh>
    <rPh sb="22" eb="25">
      <t>ヒカクテキ</t>
    </rPh>
    <rPh sb="25" eb="27">
      <t>リョウコウ</t>
    </rPh>
    <rPh sb="28" eb="30">
      <t>ジョウタイ</t>
    </rPh>
    <rPh sb="42" eb="44">
      <t>ケイヒ</t>
    </rPh>
    <rPh sb="44" eb="46">
      <t>サクゲン</t>
    </rPh>
    <rPh sb="47" eb="49">
      <t>ドリョク</t>
    </rPh>
    <rPh sb="54" eb="56">
      <t>ケッカ</t>
    </rPh>
    <rPh sb="59" eb="61">
      <t>ハンメン</t>
    </rPh>
    <rPh sb="62" eb="63">
      <t>イマ</t>
    </rPh>
    <rPh sb="65" eb="67">
      <t>リョウコウ</t>
    </rPh>
    <rPh sb="68" eb="70">
      <t>ケイエイ</t>
    </rPh>
    <rPh sb="70" eb="72">
      <t>ジョウキョウ</t>
    </rPh>
    <rPh sb="73" eb="74">
      <t>タモ</t>
    </rPh>
    <rPh sb="78" eb="80">
      <t>ヒツヨウ</t>
    </rPh>
    <rPh sb="81" eb="83">
      <t>シセツ</t>
    </rPh>
    <rPh sb="83" eb="85">
      <t>コウシン</t>
    </rPh>
    <rPh sb="86" eb="88">
      <t>セツビ</t>
    </rPh>
    <rPh sb="88" eb="90">
      <t>トウシ</t>
    </rPh>
    <rPh sb="91" eb="93">
      <t>サキオク</t>
    </rPh>
    <rPh sb="99" eb="101">
      <t>ケッカ</t>
    </rPh>
    <rPh sb="109" eb="112">
      <t>ケイネンカ</t>
    </rPh>
    <rPh sb="112" eb="113">
      <t>リツ</t>
    </rPh>
    <rPh sb="114" eb="117">
      <t>タイシンカ</t>
    </rPh>
    <rPh sb="117" eb="118">
      <t>リツ</t>
    </rPh>
    <rPh sb="120" eb="121">
      <t>ヨ</t>
    </rPh>
    <rPh sb="122" eb="124">
      <t>ジョウタイ</t>
    </rPh>
    <rPh sb="129" eb="131">
      <t>コンゴ</t>
    </rPh>
    <rPh sb="131" eb="134">
      <t>タイシンカ</t>
    </rPh>
    <rPh sb="135" eb="136">
      <t>フク</t>
    </rPh>
    <rPh sb="137" eb="140">
      <t>セッキョクテキ</t>
    </rPh>
    <rPh sb="141" eb="143">
      <t>コウシン</t>
    </rPh>
    <rPh sb="144" eb="145">
      <t>スス</t>
    </rPh>
    <rPh sb="149" eb="151">
      <t>ヒツヨウ</t>
    </rPh>
    <rPh sb="157" eb="159">
      <t>ザイゲン</t>
    </rPh>
    <rPh sb="159" eb="161">
      <t>カクホ</t>
    </rPh>
    <rPh sb="162" eb="164">
      <t>ジュウヨウ</t>
    </rPh>
    <rPh sb="165" eb="167">
      <t>カダイ</t>
    </rPh>
    <rPh sb="173" eb="175">
      <t>ヘイセイ</t>
    </rPh>
    <rPh sb="177" eb="178">
      <t>ネン</t>
    </rPh>
    <rPh sb="178" eb="179">
      <t>ド</t>
    </rPh>
    <rPh sb="181" eb="183">
      <t>ケイエイ</t>
    </rPh>
    <rPh sb="183" eb="185">
      <t>センリャク</t>
    </rPh>
    <rPh sb="186" eb="188">
      <t>サクテイ</t>
    </rPh>
    <rPh sb="190" eb="194">
      <t>チュウチョウキテキ</t>
    </rPh>
    <rPh sb="195" eb="197">
      <t>キカン</t>
    </rPh>
    <rPh sb="202" eb="204">
      <t>トウシ</t>
    </rPh>
    <rPh sb="207" eb="209">
      <t>ザイゲン</t>
    </rPh>
    <rPh sb="211" eb="213">
      <t>ハアク</t>
    </rPh>
    <rPh sb="213" eb="215">
      <t>ケントウ</t>
    </rPh>
    <rPh sb="216" eb="217">
      <t>オコナ</t>
    </rPh>
    <rPh sb="219" eb="221">
      <t>ジゾク</t>
    </rPh>
    <rPh sb="221" eb="222">
      <t>テキ</t>
    </rPh>
    <rPh sb="222" eb="224">
      <t>ケイエイ</t>
    </rPh>
    <rPh sb="225" eb="227">
      <t>ヒツヨウ</t>
    </rPh>
    <rPh sb="228" eb="230">
      <t>モクヒョウ</t>
    </rPh>
    <rPh sb="231" eb="233">
      <t>セッテイ</t>
    </rPh>
    <rPh sb="235" eb="237">
      <t>ジギョウ</t>
    </rPh>
    <rPh sb="238" eb="239">
      <t>スス</t>
    </rPh>
    <phoneticPr fontId="4"/>
  </si>
  <si>
    <t>①有形固定資産減価償却率
②管路経年化率
③管路更新率
　企業団設立前の昭和46年以前に布設された管路が多く、管路の約3割が法定耐用年数の40年を超えている。
　近年では、東海・東南海・南海地震の発生が懸念されており、医療機関や広域避難場所等、社会基盤に影響を及ぼす場所への管路や、老朽化した水源施設等の耐震化を優先的に更新しているが、経年管更新までの財源が確保できていないのが現状である。ただし、③については、公共下水道工事に伴う水道管の布設替え工事件数の増加等により管路更新率が前年度比2.5倍となった。
　更新率を上げるには財源の確保が必要となるが、近年の節水機器の普及や節水意識の向上により水需要の伸びを期待することが難しくなっているため、今後は、中長期的な更新需要と財政収支見通しを検討し、計画的な投資を行っていく必要があ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カンロ</t>
    </rPh>
    <rPh sb="24" eb="26">
      <t>コウシン</t>
    </rPh>
    <rPh sb="26" eb="27">
      <t>リツ</t>
    </rPh>
    <rPh sb="29" eb="31">
      <t>キギョウ</t>
    </rPh>
    <rPh sb="31" eb="32">
      <t>ダン</t>
    </rPh>
    <rPh sb="32" eb="34">
      <t>セツリツ</t>
    </rPh>
    <rPh sb="34" eb="35">
      <t>マエ</t>
    </rPh>
    <rPh sb="36" eb="38">
      <t>ショウワ</t>
    </rPh>
    <rPh sb="40" eb="41">
      <t>ネン</t>
    </rPh>
    <rPh sb="41" eb="43">
      <t>イゼン</t>
    </rPh>
    <rPh sb="44" eb="46">
      <t>フセツ</t>
    </rPh>
    <rPh sb="49" eb="51">
      <t>カンロ</t>
    </rPh>
    <rPh sb="52" eb="53">
      <t>オオ</t>
    </rPh>
    <rPh sb="55" eb="57">
      <t>カンロ</t>
    </rPh>
    <rPh sb="58" eb="59">
      <t>ヤク</t>
    </rPh>
    <rPh sb="60" eb="61">
      <t>ワリ</t>
    </rPh>
    <rPh sb="62" eb="64">
      <t>ホウテイ</t>
    </rPh>
    <rPh sb="64" eb="66">
      <t>タイヨウ</t>
    </rPh>
    <rPh sb="66" eb="68">
      <t>ネンスウ</t>
    </rPh>
    <rPh sb="71" eb="72">
      <t>ネン</t>
    </rPh>
    <rPh sb="73" eb="74">
      <t>コ</t>
    </rPh>
    <rPh sb="81" eb="83">
      <t>キンネン</t>
    </rPh>
    <rPh sb="86" eb="88">
      <t>トウカイ</t>
    </rPh>
    <rPh sb="89" eb="92">
      <t>トウナンカイ</t>
    </rPh>
    <rPh sb="93" eb="95">
      <t>ナンカイ</t>
    </rPh>
    <rPh sb="95" eb="97">
      <t>ジシン</t>
    </rPh>
    <rPh sb="98" eb="100">
      <t>ハッセイ</t>
    </rPh>
    <rPh sb="101" eb="103">
      <t>ケネン</t>
    </rPh>
    <rPh sb="109" eb="111">
      <t>イリョウ</t>
    </rPh>
    <rPh sb="111" eb="113">
      <t>キカン</t>
    </rPh>
    <rPh sb="114" eb="116">
      <t>コウイキ</t>
    </rPh>
    <rPh sb="116" eb="118">
      <t>ヒナン</t>
    </rPh>
    <rPh sb="118" eb="120">
      <t>バショ</t>
    </rPh>
    <rPh sb="120" eb="121">
      <t>トウ</t>
    </rPh>
    <rPh sb="122" eb="124">
      <t>シャカイ</t>
    </rPh>
    <rPh sb="124" eb="126">
      <t>キバン</t>
    </rPh>
    <rPh sb="127" eb="129">
      <t>エイキョウ</t>
    </rPh>
    <rPh sb="130" eb="131">
      <t>オヨ</t>
    </rPh>
    <rPh sb="133" eb="135">
      <t>バショ</t>
    </rPh>
    <rPh sb="137" eb="139">
      <t>カンロ</t>
    </rPh>
    <rPh sb="141" eb="144">
      <t>ロウキュウカ</t>
    </rPh>
    <rPh sb="146" eb="148">
      <t>スイゲン</t>
    </rPh>
    <rPh sb="148" eb="150">
      <t>シセツ</t>
    </rPh>
    <rPh sb="150" eb="151">
      <t>トウ</t>
    </rPh>
    <rPh sb="152" eb="155">
      <t>タイシンカ</t>
    </rPh>
    <rPh sb="156" eb="159">
      <t>ユウセンテキ</t>
    </rPh>
    <rPh sb="160" eb="162">
      <t>コウシン</t>
    </rPh>
    <rPh sb="168" eb="170">
      <t>ケイネン</t>
    </rPh>
    <rPh sb="170" eb="171">
      <t>カン</t>
    </rPh>
    <rPh sb="171" eb="173">
      <t>コウシン</t>
    </rPh>
    <rPh sb="176" eb="178">
      <t>ザイゲン</t>
    </rPh>
    <rPh sb="179" eb="181">
      <t>カクホ</t>
    </rPh>
    <rPh sb="189" eb="191">
      <t>ゲンジョウ</t>
    </rPh>
    <rPh sb="206" eb="208">
      <t>コウキョウ</t>
    </rPh>
    <rPh sb="208" eb="211">
      <t>ゲスイドウ</t>
    </rPh>
    <rPh sb="211" eb="213">
      <t>コウジ</t>
    </rPh>
    <rPh sb="214" eb="215">
      <t>トモナ</t>
    </rPh>
    <rPh sb="216" eb="219">
      <t>スイドウカン</t>
    </rPh>
    <rPh sb="220" eb="222">
      <t>フセツ</t>
    </rPh>
    <rPh sb="222" eb="223">
      <t>カ</t>
    </rPh>
    <rPh sb="224" eb="226">
      <t>コウジ</t>
    </rPh>
    <rPh sb="226" eb="228">
      <t>ケンスウ</t>
    </rPh>
    <rPh sb="229" eb="231">
      <t>ゾウカ</t>
    </rPh>
    <rPh sb="231" eb="232">
      <t>トウ</t>
    </rPh>
    <rPh sb="235" eb="237">
      <t>カンロ</t>
    </rPh>
    <rPh sb="237" eb="239">
      <t>コウシン</t>
    </rPh>
    <rPh sb="239" eb="240">
      <t>リツ</t>
    </rPh>
    <rPh sb="241" eb="244">
      <t>ゼンネンド</t>
    </rPh>
    <rPh sb="256" eb="258">
      <t>コウシン</t>
    </rPh>
    <rPh sb="258" eb="259">
      <t>リツ</t>
    </rPh>
    <rPh sb="260" eb="261">
      <t>ア</t>
    </rPh>
    <rPh sb="265" eb="267">
      <t>ザイゲン</t>
    </rPh>
    <rPh sb="268" eb="270">
      <t>カクホ</t>
    </rPh>
    <rPh sb="271" eb="273">
      <t>ヒツヨウ</t>
    </rPh>
    <rPh sb="278" eb="280">
      <t>キンネン</t>
    </rPh>
    <rPh sb="281" eb="283">
      <t>セッスイ</t>
    </rPh>
    <rPh sb="283" eb="285">
      <t>キキ</t>
    </rPh>
    <rPh sb="286" eb="288">
      <t>フキュウ</t>
    </rPh>
    <rPh sb="289" eb="291">
      <t>セッスイ</t>
    </rPh>
    <rPh sb="291" eb="293">
      <t>イシキ</t>
    </rPh>
    <rPh sb="294" eb="296">
      <t>コウジョウ</t>
    </rPh>
    <rPh sb="299" eb="300">
      <t>ミズ</t>
    </rPh>
    <rPh sb="300" eb="302">
      <t>ジュヨウ</t>
    </rPh>
    <rPh sb="303" eb="304">
      <t>ノ</t>
    </rPh>
    <rPh sb="306" eb="308">
      <t>キタイ</t>
    </rPh>
    <rPh sb="313" eb="314">
      <t>ムズカ</t>
    </rPh>
    <rPh sb="324" eb="326">
      <t>コンゴ</t>
    </rPh>
    <rPh sb="328" eb="332">
      <t>チュウチョウキテキ</t>
    </rPh>
    <rPh sb="333" eb="335">
      <t>コウシン</t>
    </rPh>
    <rPh sb="335" eb="337">
      <t>ジュヨウ</t>
    </rPh>
    <rPh sb="338" eb="340">
      <t>ザイセイ</t>
    </rPh>
    <rPh sb="340" eb="342">
      <t>シュウシ</t>
    </rPh>
    <rPh sb="342" eb="344">
      <t>ミトオ</t>
    </rPh>
    <rPh sb="346" eb="348">
      <t>ケントウ</t>
    </rPh>
    <rPh sb="350" eb="353">
      <t>ケイカクテキ</t>
    </rPh>
    <rPh sb="354" eb="356">
      <t>トウシ</t>
    </rPh>
    <rPh sb="357" eb="358">
      <t>オコナ</t>
    </rPh>
    <rPh sb="362" eb="364">
      <t>ヒツヨウ</t>
    </rPh>
    <phoneticPr fontId="4"/>
  </si>
  <si>
    <t>①経常収支比率
　経常収支が黒字であるため100％を超えているが、大口需要家の使用量減少に伴い、給水収益は昨年度より減少している。また、平成25年度より企業債を借り入れているため、今後その利息等により経常利益がさらに減少すると思われる。
②累積欠損金比率
　該当なし
③流動比率
　建設改良費の増加に伴い支出額が増加したため、資金残高が減少し、流動資産が減少した。そのため、昨年度より比率が減少しているが、十分な資産があり特に問題ないと思われる。しかし、今後さらに企業債を借り入れる計画があるため、将来の償還や支払利息等、今後予想される経営悪化に対応が可能であるか注意して監視する必要がある。
④企業債残高対給水収益比率
　今のところ低い比率だが、今後さらに企業債を借り入れる計画があるため、将来的に比率の増加が予想される。今後予想される経営悪化に対応が可能であるか注意して監視する必要がある。
⑤料金回収率
　減少傾向にあるが、100％を超えており今のところはある程度健全といえる。しかし、今後は費用の増加や給水収益の減少から徐々に数値が悪化すると思われるため、適切な経営が求められる。
⑥給水原価
　類似団体平均に比べ低い水準にある。しかし、今後は更新費用の増加等により徐々に数値が悪化すると思われるため、適切な経営が求められる。
⑦施設利用率
　類似団体平均に比べ高い水準にあり、効率的に施設運転がされている。
⑧有収率
　類似団体平均に比べ高い水準にあるが、減少傾向にある。今後は漏水調査や漏水多発路線の更新等を積極的に取組む必要がある。</t>
    <rPh sb="1" eb="3">
      <t>ケイジョウ</t>
    </rPh>
    <rPh sb="3" eb="5">
      <t>シュウシ</t>
    </rPh>
    <rPh sb="5" eb="7">
      <t>ヒリツ</t>
    </rPh>
    <rPh sb="9" eb="11">
      <t>ケイジョウ</t>
    </rPh>
    <rPh sb="11" eb="13">
      <t>シュウシ</t>
    </rPh>
    <rPh sb="14" eb="16">
      <t>クロジ</t>
    </rPh>
    <rPh sb="26" eb="27">
      <t>コ</t>
    </rPh>
    <rPh sb="33" eb="35">
      <t>オオグチ</t>
    </rPh>
    <rPh sb="35" eb="38">
      <t>ジュヨウカ</t>
    </rPh>
    <rPh sb="39" eb="41">
      <t>シヨウ</t>
    </rPh>
    <rPh sb="41" eb="42">
      <t>リョウ</t>
    </rPh>
    <rPh sb="42" eb="44">
      <t>ゲンショウ</t>
    </rPh>
    <rPh sb="45" eb="46">
      <t>トモナ</t>
    </rPh>
    <rPh sb="48" eb="50">
      <t>キュウスイ</t>
    </rPh>
    <rPh sb="50" eb="52">
      <t>シュウエキ</t>
    </rPh>
    <rPh sb="53" eb="55">
      <t>サクネン</t>
    </rPh>
    <rPh sb="55" eb="56">
      <t>ド</t>
    </rPh>
    <rPh sb="58" eb="60">
      <t>ゲンショウ</t>
    </rPh>
    <rPh sb="68" eb="70">
      <t>ヘイセイ</t>
    </rPh>
    <rPh sb="72" eb="73">
      <t>ネン</t>
    </rPh>
    <rPh sb="73" eb="74">
      <t>ド</t>
    </rPh>
    <rPh sb="76" eb="78">
      <t>キギョウ</t>
    </rPh>
    <rPh sb="78" eb="79">
      <t>サイ</t>
    </rPh>
    <rPh sb="80" eb="81">
      <t>カ</t>
    </rPh>
    <rPh sb="82" eb="83">
      <t>イ</t>
    </rPh>
    <rPh sb="90" eb="92">
      <t>コンゴ</t>
    </rPh>
    <rPh sb="94" eb="96">
      <t>リソク</t>
    </rPh>
    <rPh sb="96" eb="97">
      <t>トウ</t>
    </rPh>
    <rPh sb="100" eb="102">
      <t>ケイジョウ</t>
    </rPh>
    <rPh sb="102" eb="104">
      <t>リエキ</t>
    </rPh>
    <rPh sb="108" eb="110">
      <t>ゲンショウ</t>
    </rPh>
    <rPh sb="113" eb="114">
      <t>オモ</t>
    </rPh>
    <rPh sb="120" eb="122">
      <t>ルイセキ</t>
    </rPh>
    <rPh sb="122" eb="124">
      <t>ケッソン</t>
    </rPh>
    <rPh sb="124" eb="125">
      <t>キン</t>
    </rPh>
    <rPh sb="125" eb="127">
      <t>ヒリツ</t>
    </rPh>
    <rPh sb="129" eb="131">
      <t>ガイトウ</t>
    </rPh>
    <rPh sb="135" eb="137">
      <t>リュウドウ</t>
    </rPh>
    <rPh sb="137" eb="139">
      <t>ヒリツ</t>
    </rPh>
    <rPh sb="141" eb="143">
      <t>ケンセツ</t>
    </rPh>
    <rPh sb="143" eb="145">
      <t>カイリョウ</t>
    </rPh>
    <rPh sb="145" eb="146">
      <t>ヒ</t>
    </rPh>
    <rPh sb="147" eb="149">
      <t>ゾウカ</t>
    </rPh>
    <rPh sb="150" eb="151">
      <t>トモナ</t>
    </rPh>
    <rPh sb="152" eb="155">
      <t>シシュツガク</t>
    </rPh>
    <rPh sb="156" eb="158">
      <t>ゾウカ</t>
    </rPh>
    <rPh sb="163" eb="165">
      <t>シキン</t>
    </rPh>
    <rPh sb="165" eb="167">
      <t>ザンダカ</t>
    </rPh>
    <rPh sb="168" eb="170">
      <t>ゲンショウ</t>
    </rPh>
    <rPh sb="172" eb="174">
      <t>リュウドウ</t>
    </rPh>
    <rPh sb="174" eb="176">
      <t>シサン</t>
    </rPh>
    <rPh sb="177" eb="179">
      <t>ゲンショウ</t>
    </rPh>
    <rPh sb="187" eb="190">
      <t>サクネンド</t>
    </rPh>
    <rPh sb="192" eb="194">
      <t>ヒリツ</t>
    </rPh>
    <rPh sb="195" eb="197">
      <t>ゲンショウ</t>
    </rPh>
    <rPh sb="203" eb="205">
      <t>ジュウブン</t>
    </rPh>
    <rPh sb="206" eb="208">
      <t>シサン</t>
    </rPh>
    <rPh sb="211" eb="212">
      <t>トク</t>
    </rPh>
    <rPh sb="213" eb="215">
      <t>モンダイ</t>
    </rPh>
    <rPh sb="218" eb="219">
      <t>オモ</t>
    </rPh>
    <rPh sb="227" eb="229">
      <t>コンゴ</t>
    </rPh>
    <rPh sb="232" eb="234">
      <t>キギョウ</t>
    </rPh>
    <rPh sb="234" eb="235">
      <t>サイ</t>
    </rPh>
    <rPh sb="241" eb="243">
      <t>ケイカク</t>
    </rPh>
    <rPh sb="249" eb="251">
      <t>ショウライ</t>
    </rPh>
    <rPh sb="252" eb="254">
      <t>ショウカン</t>
    </rPh>
    <rPh sb="255" eb="257">
      <t>シハライ</t>
    </rPh>
    <rPh sb="257" eb="259">
      <t>リソク</t>
    </rPh>
    <rPh sb="259" eb="260">
      <t>トウ</t>
    </rPh>
    <rPh sb="261" eb="263">
      <t>コンゴ</t>
    </rPh>
    <rPh sb="263" eb="265">
      <t>ヨソウ</t>
    </rPh>
    <rPh sb="268" eb="270">
      <t>ケイエイ</t>
    </rPh>
    <rPh sb="270" eb="272">
      <t>アッカ</t>
    </rPh>
    <rPh sb="273" eb="275">
      <t>タイオウ</t>
    </rPh>
    <rPh sb="276" eb="278">
      <t>カノウ</t>
    </rPh>
    <rPh sb="282" eb="284">
      <t>チュウイ</t>
    </rPh>
    <rPh sb="286" eb="288">
      <t>カンシ</t>
    </rPh>
    <rPh sb="290" eb="292">
      <t>ヒツヨウ</t>
    </rPh>
    <rPh sb="298" eb="300">
      <t>キギョウ</t>
    </rPh>
    <rPh sb="300" eb="301">
      <t>サイ</t>
    </rPh>
    <rPh sb="301" eb="303">
      <t>ザンダカ</t>
    </rPh>
    <rPh sb="303" eb="304">
      <t>タイ</t>
    </rPh>
    <rPh sb="304" eb="306">
      <t>キュウスイ</t>
    </rPh>
    <rPh sb="306" eb="308">
      <t>シュウエキ</t>
    </rPh>
    <rPh sb="308" eb="310">
      <t>ヒリツ</t>
    </rPh>
    <rPh sb="312" eb="313">
      <t>イマ</t>
    </rPh>
    <rPh sb="317" eb="318">
      <t>ヒク</t>
    </rPh>
    <rPh sb="319" eb="321">
      <t>ヒリツ</t>
    </rPh>
    <rPh sb="346" eb="349">
      <t>ショウライテキ</t>
    </rPh>
    <rPh sb="350" eb="352">
      <t>ヒリツ</t>
    </rPh>
    <rPh sb="353" eb="355">
      <t>ゾウカ</t>
    </rPh>
    <rPh sb="356" eb="358">
      <t>ヨソウ</t>
    </rPh>
    <rPh sb="399" eb="401">
      <t>リョウキン</t>
    </rPh>
    <rPh sb="401" eb="403">
      <t>カイシュウ</t>
    </rPh>
    <rPh sb="403" eb="404">
      <t>リツ</t>
    </rPh>
    <rPh sb="406" eb="408">
      <t>ゲンショウ</t>
    </rPh>
    <rPh sb="408" eb="410">
      <t>ケイコウ</t>
    </rPh>
    <rPh sb="420" eb="421">
      <t>コ</t>
    </rPh>
    <rPh sb="425" eb="426">
      <t>イマ</t>
    </rPh>
    <rPh sb="433" eb="435">
      <t>テイド</t>
    </rPh>
    <rPh sb="435" eb="437">
      <t>ケンゼン</t>
    </rPh>
    <rPh sb="446" eb="448">
      <t>コンゴ</t>
    </rPh>
    <rPh sb="449" eb="451">
      <t>ヒヨウ</t>
    </rPh>
    <rPh sb="452" eb="454">
      <t>ゾウカ</t>
    </rPh>
    <rPh sb="455" eb="457">
      <t>キュウスイ</t>
    </rPh>
    <rPh sb="457" eb="459">
      <t>シュウエキ</t>
    </rPh>
    <rPh sb="460" eb="462">
      <t>ゲンショウ</t>
    </rPh>
    <rPh sb="464" eb="466">
      <t>ジョジョ</t>
    </rPh>
    <rPh sb="467" eb="469">
      <t>スウチ</t>
    </rPh>
    <rPh sb="470" eb="472">
      <t>アッカ</t>
    </rPh>
    <rPh sb="475" eb="476">
      <t>オモ</t>
    </rPh>
    <rPh sb="482" eb="484">
      <t>テキセツ</t>
    </rPh>
    <rPh sb="485" eb="487">
      <t>ケイエイ</t>
    </rPh>
    <rPh sb="488" eb="489">
      <t>モト</t>
    </rPh>
    <rPh sb="496" eb="498">
      <t>キュウスイ</t>
    </rPh>
    <rPh sb="498" eb="500">
      <t>ゲンカ</t>
    </rPh>
    <rPh sb="502" eb="504">
      <t>ルイジ</t>
    </rPh>
    <rPh sb="504" eb="506">
      <t>ダンタイ</t>
    </rPh>
    <rPh sb="506" eb="508">
      <t>ヘイキン</t>
    </rPh>
    <rPh sb="509" eb="510">
      <t>クラ</t>
    </rPh>
    <rPh sb="511" eb="512">
      <t>ヒク</t>
    </rPh>
    <rPh sb="513" eb="515">
      <t>スイジュン</t>
    </rPh>
    <rPh sb="526" eb="528">
      <t>コウシン</t>
    </rPh>
    <rPh sb="533" eb="534">
      <t>トウ</t>
    </rPh>
    <rPh sb="569" eb="571">
      <t>シセツ</t>
    </rPh>
    <rPh sb="571" eb="573">
      <t>リヨウ</t>
    </rPh>
    <rPh sb="573" eb="574">
      <t>リツ</t>
    </rPh>
    <rPh sb="585" eb="586">
      <t>タカ</t>
    </rPh>
    <rPh sb="587" eb="589">
      <t>スイジュン</t>
    </rPh>
    <rPh sb="593" eb="596">
      <t>コウリツテキ</t>
    </rPh>
    <rPh sb="597" eb="599">
      <t>シセツ</t>
    </rPh>
    <rPh sb="599" eb="601">
      <t>ウンテン</t>
    </rPh>
    <rPh sb="610" eb="612">
      <t>ユウシュウ</t>
    </rPh>
    <rPh sb="612" eb="613">
      <t>リツ</t>
    </rPh>
    <rPh sb="615" eb="617">
      <t>ルイジ</t>
    </rPh>
    <rPh sb="617" eb="619">
      <t>ダンタイ</t>
    </rPh>
    <rPh sb="619" eb="621">
      <t>ヘイキン</t>
    </rPh>
    <rPh sb="622" eb="623">
      <t>クラ</t>
    </rPh>
    <rPh sb="624" eb="625">
      <t>タカ</t>
    </rPh>
    <rPh sb="626" eb="628">
      <t>スイジュン</t>
    </rPh>
    <rPh sb="633" eb="635">
      <t>ゲンショウ</t>
    </rPh>
    <rPh sb="635" eb="637">
      <t>ケイコウ</t>
    </rPh>
    <rPh sb="641" eb="643">
      <t>コンゴ</t>
    </rPh>
    <rPh sb="644" eb="646">
      <t>ロウスイ</t>
    </rPh>
    <rPh sb="646" eb="648">
      <t>チョウサ</t>
    </rPh>
    <rPh sb="649" eb="651">
      <t>ロウスイ</t>
    </rPh>
    <rPh sb="651" eb="653">
      <t>タハツ</t>
    </rPh>
    <rPh sb="653" eb="655">
      <t>ロセン</t>
    </rPh>
    <rPh sb="656" eb="658">
      <t>コウシン</t>
    </rPh>
    <rPh sb="658" eb="659">
      <t>トウ</t>
    </rPh>
    <rPh sb="660" eb="663">
      <t>セッキョクテキ</t>
    </rPh>
    <rPh sb="664" eb="666">
      <t>トリクミ</t>
    </rPh>
    <rPh sb="667" eb="6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</si>
</sst>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c:v>
                </c:pt>
                <c:pt idx="1">
                  <c:v>0.94</c:v>
                </c:pt>
                <c:pt idx="2">
                  <c:v>0.46</c:v>
                </c:pt>
                <c:pt idx="3">
                  <c:v>0.53</c:v>
                </c:pt>
                <c:pt idx="4">
                  <c:v>1</c:v>
                </c:pt>
              </c:numCache>
            </c:numRef>
          </c:val>
          <c:extLst xmlns:c16r2="http://schemas.microsoft.com/office/drawing/2015/06/chart">
            <c:ext xmlns:c16="http://schemas.microsoft.com/office/drawing/2014/chart" uri="{C3380CC4-5D6E-409C-BE32-E72D297353CC}">
              <c16:uniqueId val="{00000000-7DD8-44A2-979B-A594EE077468}"/>
            </c:ext>
          </c:extLst>
        </c:ser>
        <c:dLbls>
          <c:showLegendKey val="0"/>
          <c:showVal val="0"/>
          <c:showCatName val="0"/>
          <c:showSerName val="0"/>
          <c:showPercent val="0"/>
          <c:showBubbleSize val="0"/>
        </c:dLbls>
        <c:gapWidth val="150"/>
        <c:axId val="184410992"/>
        <c:axId val="18441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7DD8-44A2-979B-A594EE077468}"/>
            </c:ext>
          </c:extLst>
        </c:ser>
        <c:dLbls>
          <c:showLegendKey val="0"/>
          <c:showVal val="0"/>
          <c:showCatName val="0"/>
          <c:showSerName val="0"/>
          <c:showPercent val="0"/>
          <c:showBubbleSize val="0"/>
        </c:dLbls>
        <c:marker val="1"/>
        <c:smooth val="0"/>
        <c:axId val="184410992"/>
        <c:axId val="184411376"/>
      </c:lineChart>
      <c:dateAx>
        <c:axId val="184410992"/>
        <c:scaling>
          <c:orientation val="minMax"/>
        </c:scaling>
        <c:delete val="1"/>
        <c:axPos val="b"/>
        <c:numFmt formatCode="ge" sourceLinked="1"/>
        <c:majorTickMark val="none"/>
        <c:minorTickMark val="none"/>
        <c:tickLblPos val="none"/>
        <c:crossAx val="184411376"/>
        <c:crosses val="autoZero"/>
        <c:auto val="1"/>
        <c:lblOffset val="100"/>
        <c:baseTimeUnit val="years"/>
      </c:dateAx>
      <c:valAx>
        <c:axId val="18441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41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70.239999999999995</c:v>
                </c:pt>
                <c:pt idx="1">
                  <c:v>65.73</c:v>
                </c:pt>
                <c:pt idx="2">
                  <c:v>66.209999999999994</c:v>
                </c:pt>
                <c:pt idx="3">
                  <c:v>66.08</c:v>
                </c:pt>
                <c:pt idx="4">
                  <c:v>66.540000000000006</c:v>
                </c:pt>
              </c:numCache>
            </c:numRef>
          </c:val>
          <c:extLst xmlns:c16r2="http://schemas.microsoft.com/office/drawing/2015/06/chart">
            <c:ext xmlns:c16="http://schemas.microsoft.com/office/drawing/2014/chart" uri="{C3380CC4-5D6E-409C-BE32-E72D297353CC}">
              <c16:uniqueId val="{00000000-C37E-4992-B830-07E376CBC8D3}"/>
            </c:ext>
          </c:extLst>
        </c:ser>
        <c:dLbls>
          <c:showLegendKey val="0"/>
          <c:showVal val="0"/>
          <c:showCatName val="0"/>
          <c:showSerName val="0"/>
          <c:showPercent val="0"/>
          <c:showBubbleSize val="0"/>
        </c:dLbls>
        <c:gapWidth val="150"/>
        <c:axId val="185031840"/>
        <c:axId val="185032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C37E-4992-B830-07E376CBC8D3}"/>
            </c:ext>
          </c:extLst>
        </c:ser>
        <c:dLbls>
          <c:showLegendKey val="0"/>
          <c:showVal val="0"/>
          <c:showCatName val="0"/>
          <c:showSerName val="0"/>
          <c:showPercent val="0"/>
          <c:showBubbleSize val="0"/>
        </c:dLbls>
        <c:marker val="1"/>
        <c:smooth val="0"/>
        <c:axId val="185031840"/>
        <c:axId val="185032232"/>
      </c:lineChart>
      <c:dateAx>
        <c:axId val="185031840"/>
        <c:scaling>
          <c:orientation val="minMax"/>
        </c:scaling>
        <c:delete val="1"/>
        <c:axPos val="b"/>
        <c:numFmt formatCode="ge" sourceLinked="1"/>
        <c:majorTickMark val="none"/>
        <c:minorTickMark val="none"/>
        <c:tickLblPos val="none"/>
        <c:crossAx val="185032232"/>
        <c:crosses val="autoZero"/>
        <c:auto val="1"/>
        <c:lblOffset val="100"/>
        <c:baseTimeUnit val="years"/>
      </c:dateAx>
      <c:valAx>
        <c:axId val="18503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c:v>
                </c:pt>
                <c:pt idx="1">
                  <c:v>91.1</c:v>
                </c:pt>
                <c:pt idx="2">
                  <c:v>90.32</c:v>
                </c:pt>
                <c:pt idx="3">
                  <c:v>90.65</c:v>
                </c:pt>
                <c:pt idx="4">
                  <c:v>89.84</c:v>
                </c:pt>
              </c:numCache>
            </c:numRef>
          </c:val>
          <c:extLst xmlns:c16r2="http://schemas.microsoft.com/office/drawing/2015/06/chart">
            <c:ext xmlns:c16="http://schemas.microsoft.com/office/drawing/2014/chart" uri="{C3380CC4-5D6E-409C-BE32-E72D297353CC}">
              <c16:uniqueId val="{00000000-DD46-4999-8344-5FEFAEF855CA}"/>
            </c:ext>
          </c:extLst>
        </c:ser>
        <c:dLbls>
          <c:showLegendKey val="0"/>
          <c:showVal val="0"/>
          <c:showCatName val="0"/>
          <c:showSerName val="0"/>
          <c:showPercent val="0"/>
          <c:showBubbleSize val="0"/>
        </c:dLbls>
        <c:gapWidth val="150"/>
        <c:axId val="185033408"/>
        <c:axId val="1850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DD46-4999-8344-5FEFAEF855CA}"/>
            </c:ext>
          </c:extLst>
        </c:ser>
        <c:dLbls>
          <c:showLegendKey val="0"/>
          <c:showVal val="0"/>
          <c:showCatName val="0"/>
          <c:showSerName val="0"/>
          <c:showPercent val="0"/>
          <c:showBubbleSize val="0"/>
        </c:dLbls>
        <c:marker val="1"/>
        <c:smooth val="0"/>
        <c:axId val="185033408"/>
        <c:axId val="185033800"/>
      </c:lineChart>
      <c:dateAx>
        <c:axId val="185033408"/>
        <c:scaling>
          <c:orientation val="minMax"/>
        </c:scaling>
        <c:delete val="1"/>
        <c:axPos val="b"/>
        <c:numFmt formatCode="ge" sourceLinked="1"/>
        <c:majorTickMark val="none"/>
        <c:minorTickMark val="none"/>
        <c:tickLblPos val="none"/>
        <c:crossAx val="185033800"/>
        <c:crosses val="autoZero"/>
        <c:auto val="1"/>
        <c:lblOffset val="100"/>
        <c:baseTimeUnit val="years"/>
      </c:dateAx>
      <c:valAx>
        <c:axId val="1850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106.61</c:v>
                </c:pt>
                <c:pt idx="1">
                  <c:v>109.08</c:v>
                </c:pt>
                <c:pt idx="2">
                  <c:v>110.8</c:v>
                </c:pt>
                <c:pt idx="3">
                  <c:v>110.5</c:v>
                </c:pt>
                <c:pt idx="4">
                  <c:v>109.9</c:v>
                </c:pt>
              </c:numCache>
            </c:numRef>
          </c:val>
          <c:extLst xmlns:c16r2="http://schemas.microsoft.com/office/drawing/2015/06/chart">
            <c:ext xmlns:c16="http://schemas.microsoft.com/office/drawing/2014/chart" uri="{C3380CC4-5D6E-409C-BE32-E72D297353CC}">
              <c16:uniqueId val="{00000000-D281-42D3-8D4B-BDE70F4A30BA}"/>
            </c:ext>
          </c:extLst>
        </c:ser>
        <c:dLbls>
          <c:showLegendKey val="0"/>
          <c:showVal val="0"/>
          <c:showCatName val="0"/>
          <c:showSerName val="0"/>
          <c:showPercent val="0"/>
          <c:showBubbleSize val="0"/>
        </c:dLbls>
        <c:gapWidth val="150"/>
        <c:axId val="184468112"/>
        <c:axId val="18447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281-42D3-8D4B-BDE70F4A30BA}"/>
            </c:ext>
          </c:extLst>
        </c:ser>
        <c:dLbls>
          <c:showLegendKey val="0"/>
          <c:showVal val="0"/>
          <c:showCatName val="0"/>
          <c:showSerName val="0"/>
          <c:showPercent val="0"/>
          <c:showBubbleSize val="0"/>
        </c:dLbls>
        <c:marker val="1"/>
        <c:smooth val="0"/>
        <c:axId val="184468112"/>
        <c:axId val="184473616"/>
      </c:lineChart>
      <c:dateAx>
        <c:axId val="184468112"/>
        <c:scaling>
          <c:orientation val="minMax"/>
        </c:scaling>
        <c:delete val="1"/>
        <c:axPos val="b"/>
        <c:numFmt formatCode="ge" sourceLinked="1"/>
        <c:majorTickMark val="none"/>
        <c:minorTickMark val="none"/>
        <c:tickLblPos val="none"/>
        <c:crossAx val="184473616"/>
        <c:crosses val="autoZero"/>
        <c:auto val="1"/>
        <c:lblOffset val="100"/>
        <c:baseTimeUnit val="years"/>
      </c:dateAx>
      <c:valAx>
        <c:axId val="18447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46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47.8</c:v>
                </c:pt>
                <c:pt idx="1">
                  <c:v>48.49</c:v>
                </c:pt>
                <c:pt idx="2">
                  <c:v>47.82</c:v>
                </c:pt>
                <c:pt idx="3">
                  <c:v>48.75</c:v>
                </c:pt>
                <c:pt idx="4">
                  <c:v>48.37</c:v>
                </c:pt>
              </c:numCache>
            </c:numRef>
          </c:val>
          <c:extLst xmlns:c16r2="http://schemas.microsoft.com/office/drawing/2015/06/chart">
            <c:ext xmlns:c16="http://schemas.microsoft.com/office/drawing/2014/chart" uri="{C3380CC4-5D6E-409C-BE32-E72D297353CC}">
              <c16:uniqueId val="{00000000-ECD9-469C-914B-B2DB808E2D0F}"/>
            </c:ext>
          </c:extLst>
        </c:ser>
        <c:dLbls>
          <c:showLegendKey val="0"/>
          <c:showVal val="0"/>
          <c:showCatName val="0"/>
          <c:showSerName val="0"/>
          <c:showPercent val="0"/>
          <c:showBubbleSize val="0"/>
        </c:dLbls>
        <c:gapWidth val="150"/>
        <c:axId val="184923456"/>
        <c:axId val="18452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ECD9-469C-914B-B2DB808E2D0F}"/>
            </c:ext>
          </c:extLst>
        </c:ser>
        <c:dLbls>
          <c:showLegendKey val="0"/>
          <c:showVal val="0"/>
          <c:showCatName val="0"/>
          <c:showSerName val="0"/>
          <c:showPercent val="0"/>
          <c:showBubbleSize val="0"/>
        </c:dLbls>
        <c:marker val="1"/>
        <c:smooth val="0"/>
        <c:axId val="184923456"/>
        <c:axId val="184529304"/>
      </c:lineChart>
      <c:dateAx>
        <c:axId val="184923456"/>
        <c:scaling>
          <c:orientation val="minMax"/>
        </c:scaling>
        <c:delete val="1"/>
        <c:axPos val="b"/>
        <c:numFmt formatCode="ge" sourceLinked="1"/>
        <c:majorTickMark val="none"/>
        <c:minorTickMark val="none"/>
        <c:tickLblPos val="none"/>
        <c:crossAx val="184529304"/>
        <c:crosses val="autoZero"/>
        <c:auto val="1"/>
        <c:lblOffset val="100"/>
        <c:baseTimeUnit val="years"/>
      </c:dateAx>
      <c:valAx>
        <c:axId val="18452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27.78</c:v>
                </c:pt>
                <c:pt idx="1">
                  <c:v>28.48</c:v>
                </c:pt>
                <c:pt idx="2">
                  <c:v>29.37</c:v>
                </c:pt>
                <c:pt idx="3">
                  <c:v>33.94</c:v>
                </c:pt>
                <c:pt idx="4">
                  <c:v>31.63</c:v>
                </c:pt>
              </c:numCache>
            </c:numRef>
          </c:val>
          <c:extLst xmlns:c16r2="http://schemas.microsoft.com/office/drawing/2015/06/chart">
            <c:ext xmlns:c16="http://schemas.microsoft.com/office/drawing/2014/chart" uri="{C3380CC4-5D6E-409C-BE32-E72D297353CC}">
              <c16:uniqueId val="{00000000-27A2-41F0-9019-FB1A10B37203}"/>
            </c:ext>
          </c:extLst>
        </c:ser>
        <c:dLbls>
          <c:showLegendKey val="0"/>
          <c:showVal val="0"/>
          <c:showCatName val="0"/>
          <c:showSerName val="0"/>
          <c:showPercent val="0"/>
          <c:showBubbleSize val="0"/>
        </c:dLbls>
        <c:gapWidth val="150"/>
        <c:axId val="184610592"/>
        <c:axId val="1846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27A2-41F0-9019-FB1A10B37203}"/>
            </c:ext>
          </c:extLst>
        </c:ser>
        <c:dLbls>
          <c:showLegendKey val="0"/>
          <c:showVal val="0"/>
          <c:showCatName val="0"/>
          <c:showSerName val="0"/>
          <c:showPercent val="0"/>
          <c:showBubbleSize val="0"/>
        </c:dLbls>
        <c:marker val="1"/>
        <c:smooth val="0"/>
        <c:axId val="184610592"/>
        <c:axId val="184613048"/>
      </c:lineChart>
      <c:dateAx>
        <c:axId val="184610592"/>
        <c:scaling>
          <c:orientation val="minMax"/>
        </c:scaling>
        <c:delete val="1"/>
        <c:axPos val="b"/>
        <c:numFmt formatCode="ge" sourceLinked="1"/>
        <c:majorTickMark val="none"/>
        <c:minorTickMark val="none"/>
        <c:tickLblPos val="none"/>
        <c:crossAx val="184613048"/>
        <c:crosses val="autoZero"/>
        <c:auto val="1"/>
        <c:lblOffset val="100"/>
        <c:baseTimeUnit val="years"/>
      </c:dateAx>
      <c:valAx>
        <c:axId val="1846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8A-447B-97EC-6C1E1A12200F}"/>
            </c:ext>
          </c:extLst>
        </c:ser>
        <c:dLbls>
          <c:showLegendKey val="0"/>
          <c:showVal val="0"/>
          <c:showCatName val="0"/>
          <c:showSerName val="0"/>
          <c:showPercent val="0"/>
          <c:showBubbleSize val="0"/>
        </c:dLbls>
        <c:gapWidth val="150"/>
        <c:axId val="184614224"/>
        <c:axId val="18461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488A-447B-97EC-6C1E1A12200F}"/>
            </c:ext>
          </c:extLst>
        </c:ser>
        <c:dLbls>
          <c:showLegendKey val="0"/>
          <c:showVal val="0"/>
          <c:showCatName val="0"/>
          <c:showSerName val="0"/>
          <c:showPercent val="0"/>
          <c:showBubbleSize val="0"/>
        </c:dLbls>
        <c:marker val="1"/>
        <c:smooth val="0"/>
        <c:axId val="184614224"/>
        <c:axId val="184614616"/>
      </c:lineChart>
      <c:dateAx>
        <c:axId val="184614224"/>
        <c:scaling>
          <c:orientation val="minMax"/>
        </c:scaling>
        <c:delete val="1"/>
        <c:axPos val="b"/>
        <c:numFmt formatCode="ge" sourceLinked="1"/>
        <c:majorTickMark val="none"/>
        <c:minorTickMark val="none"/>
        <c:tickLblPos val="none"/>
        <c:crossAx val="184614616"/>
        <c:crosses val="autoZero"/>
        <c:auto val="1"/>
        <c:lblOffset val="100"/>
        <c:baseTimeUnit val="years"/>
      </c:dateAx>
      <c:valAx>
        <c:axId val="18461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6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537.82000000000005</c:v>
                </c:pt>
                <c:pt idx="1">
                  <c:v>784.62</c:v>
                </c:pt>
                <c:pt idx="2">
                  <c:v>847.99</c:v>
                </c:pt>
                <c:pt idx="3">
                  <c:v>772.08</c:v>
                </c:pt>
                <c:pt idx="4">
                  <c:v>607</c:v>
                </c:pt>
              </c:numCache>
            </c:numRef>
          </c:val>
          <c:extLst xmlns:c16r2="http://schemas.microsoft.com/office/drawing/2015/06/chart">
            <c:ext xmlns:c16="http://schemas.microsoft.com/office/drawing/2014/chart" uri="{C3380CC4-5D6E-409C-BE32-E72D297353CC}">
              <c16:uniqueId val="{00000000-AB50-4806-A1E3-A7DBF4C3D665}"/>
            </c:ext>
          </c:extLst>
        </c:ser>
        <c:dLbls>
          <c:showLegendKey val="0"/>
          <c:showVal val="0"/>
          <c:showCatName val="0"/>
          <c:showSerName val="0"/>
          <c:showPercent val="0"/>
          <c:showBubbleSize val="0"/>
        </c:dLbls>
        <c:gapWidth val="150"/>
        <c:axId val="184615792"/>
        <c:axId val="18461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B50-4806-A1E3-A7DBF4C3D665}"/>
            </c:ext>
          </c:extLst>
        </c:ser>
        <c:dLbls>
          <c:showLegendKey val="0"/>
          <c:showVal val="0"/>
          <c:showCatName val="0"/>
          <c:showSerName val="0"/>
          <c:showPercent val="0"/>
          <c:showBubbleSize val="0"/>
        </c:dLbls>
        <c:marker val="1"/>
        <c:smooth val="0"/>
        <c:axId val="184615792"/>
        <c:axId val="184616184"/>
      </c:lineChart>
      <c:dateAx>
        <c:axId val="184615792"/>
        <c:scaling>
          <c:orientation val="minMax"/>
        </c:scaling>
        <c:delete val="1"/>
        <c:axPos val="b"/>
        <c:numFmt formatCode="ge" sourceLinked="1"/>
        <c:majorTickMark val="none"/>
        <c:minorTickMark val="none"/>
        <c:tickLblPos val="none"/>
        <c:crossAx val="184616184"/>
        <c:crosses val="autoZero"/>
        <c:auto val="1"/>
        <c:lblOffset val="100"/>
        <c:baseTimeUnit val="years"/>
      </c:dateAx>
      <c:valAx>
        <c:axId val="184616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61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12.39</c:v>
                </c:pt>
                <c:pt idx="1">
                  <c:v>22.54</c:v>
                </c:pt>
                <c:pt idx="2">
                  <c:v>31.36</c:v>
                </c:pt>
                <c:pt idx="3">
                  <c:v>31.23</c:v>
                </c:pt>
                <c:pt idx="4">
                  <c:v>46.53</c:v>
                </c:pt>
              </c:numCache>
            </c:numRef>
          </c:val>
          <c:extLst xmlns:c16r2="http://schemas.microsoft.com/office/drawing/2015/06/chart">
            <c:ext xmlns:c16="http://schemas.microsoft.com/office/drawing/2014/chart" uri="{C3380CC4-5D6E-409C-BE32-E72D297353CC}">
              <c16:uniqueId val="{00000000-81FA-4C82-83F5-2B80CBED5624}"/>
            </c:ext>
          </c:extLst>
        </c:ser>
        <c:dLbls>
          <c:showLegendKey val="0"/>
          <c:showVal val="0"/>
          <c:showCatName val="0"/>
          <c:showSerName val="0"/>
          <c:showPercent val="0"/>
          <c:showBubbleSize val="0"/>
        </c:dLbls>
        <c:gapWidth val="150"/>
        <c:axId val="184775096"/>
        <c:axId val="1847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81FA-4C82-83F5-2B80CBED5624}"/>
            </c:ext>
          </c:extLst>
        </c:ser>
        <c:dLbls>
          <c:showLegendKey val="0"/>
          <c:showVal val="0"/>
          <c:showCatName val="0"/>
          <c:showSerName val="0"/>
          <c:showPercent val="0"/>
          <c:showBubbleSize val="0"/>
        </c:dLbls>
        <c:marker val="1"/>
        <c:smooth val="0"/>
        <c:axId val="184775096"/>
        <c:axId val="184775488"/>
      </c:lineChart>
      <c:dateAx>
        <c:axId val="184775096"/>
        <c:scaling>
          <c:orientation val="minMax"/>
        </c:scaling>
        <c:delete val="1"/>
        <c:axPos val="b"/>
        <c:numFmt formatCode="ge" sourceLinked="1"/>
        <c:majorTickMark val="none"/>
        <c:minorTickMark val="none"/>
        <c:tickLblPos val="none"/>
        <c:crossAx val="184775488"/>
        <c:crosses val="autoZero"/>
        <c:auto val="1"/>
        <c:lblOffset val="100"/>
        <c:baseTimeUnit val="years"/>
      </c:dateAx>
      <c:valAx>
        <c:axId val="18477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7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100.85</c:v>
                </c:pt>
                <c:pt idx="1">
                  <c:v>105.2</c:v>
                </c:pt>
                <c:pt idx="2">
                  <c:v>107.32</c:v>
                </c:pt>
                <c:pt idx="3">
                  <c:v>107.16</c:v>
                </c:pt>
                <c:pt idx="4">
                  <c:v>106.46</c:v>
                </c:pt>
              </c:numCache>
            </c:numRef>
          </c:val>
          <c:extLst xmlns:c16r2="http://schemas.microsoft.com/office/drawing/2015/06/chart">
            <c:ext xmlns:c16="http://schemas.microsoft.com/office/drawing/2014/chart" uri="{C3380CC4-5D6E-409C-BE32-E72D297353CC}">
              <c16:uniqueId val="{00000000-7AAA-4869-B1B5-F5792A449274}"/>
            </c:ext>
          </c:extLst>
        </c:ser>
        <c:dLbls>
          <c:showLegendKey val="0"/>
          <c:showVal val="0"/>
          <c:showCatName val="0"/>
          <c:showSerName val="0"/>
          <c:showPercent val="0"/>
          <c:showBubbleSize val="0"/>
        </c:dLbls>
        <c:gapWidth val="150"/>
        <c:axId val="184776664"/>
        <c:axId val="1847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7AAA-4869-B1B5-F5792A449274}"/>
            </c:ext>
          </c:extLst>
        </c:ser>
        <c:dLbls>
          <c:showLegendKey val="0"/>
          <c:showVal val="0"/>
          <c:showCatName val="0"/>
          <c:showSerName val="0"/>
          <c:showPercent val="0"/>
          <c:showBubbleSize val="0"/>
        </c:dLbls>
        <c:marker val="1"/>
        <c:smooth val="0"/>
        <c:axId val="184776664"/>
        <c:axId val="184777056"/>
      </c:lineChart>
      <c:dateAx>
        <c:axId val="184776664"/>
        <c:scaling>
          <c:orientation val="minMax"/>
        </c:scaling>
        <c:delete val="1"/>
        <c:axPos val="b"/>
        <c:numFmt formatCode="ge" sourceLinked="1"/>
        <c:majorTickMark val="none"/>
        <c:minorTickMark val="none"/>
        <c:tickLblPos val="none"/>
        <c:crossAx val="184777056"/>
        <c:crosses val="autoZero"/>
        <c:auto val="1"/>
        <c:lblOffset val="100"/>
        <c:baseTimeUnit val="years"/>
      </c:dateAx>
      <c:valAx>
        <c:axId val="1847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131.35</c:v>
                </c:pt>
                <c:pt idx="1">
                  <c:v>125.36</c:v>
                </c:pt>
                <c:pt idx="2">
                  <c:v>122.55</c:v>
                </c:pt>
                <c:pt idx="3">
                  <c:v>122.49</c:v>
                </c:pt>
                <c:pt idx="4">
                  <c:v>122.71</c:v>
                </c:pt>
              </c:numCache>
            </c:numRef>
          </c:val>
          <c:extLst xmlns:c16r2="http://schemas.microsoft.com/office/drawing/2015/06/chart">
            <c:ext xmlns:c16="http://schemas.microsoft.com/office/drawing/2014/chart" uri="{C3380CC4-5D6E-409C-BE32-E72D297353CC}">
              <c16:uniqueId val="{00000000-F60F-41D1-A0E2-DA78E050CEC3}"/>
            </c:ext>
          </c:extLst>
        </c:ser>
        <c:dLbls>
          <c:showLegendKey val="0"/>
          <c:showVal val="0"/>
          <c:showCatName val="0"/>
          <c:showSerName val="0"/>
          <c:showPercent val="0"/>
          <c:showBubbleSize val="0"/>
        </c:dLbls>
        <c:gapWidth val="150"/>
        <c:axId val="184778232"/>
        <c:axId val="18503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60F-41D1-A0E2-DA78E050CEC3}"/>
            </c:ext>
          </c:extLst>
        </c:ser>
        <c:dLbls>
          <c:showLegendKey val="0"/>
          <c:showVal val="0"/>
          <c:showCatName val="0"/>
          <c:showSerName val="0"/>
          <c:showPercent val="0"/>
          <c:showBubbleSize val="0"/>
        </c:dLbls>
        <c:marker val="1"/>
        <c:smooth val="0"/>
        <c:axId val="184778232"/>
        <c:axId val="185030664"/>
      </c:lineChart>
      <c:dateAx>
        <c:axId val="184778232"/>
        <c:scaling>
          <c:orientation val="minMax"/>
        </c:scaling>
        <c:delete val="1"/>
        <c:axPos val="b"/>
        <c:numFmt formatCode="ge" sourceLinked="1"/>
        <c:majorTickMark val="none"/>
        <c:minorTickMark val="none"/>
        <c:tickLblPos val="none"/>
        <c:crossAx val="185030664"/>
        <c:crosses val="autoZero"/>
        <c:auto val="1"/>
        <c:lblOffset val="100"/>
        <c:baseTimeUnit val="years"/>
      </c:dateAx>
      <c:valAx>
        <c:axId val="18503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77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7" width="3.109375" customWidth="1"/>
    <col min="78" max="78" width="5.77734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愛知県　丹羽広域事務組合（事業会計分）</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 民間企業出身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92.26</v>
      </c>
      <c r="J10" s="67"/>
      <c r="K10" s="67"/>
      <c r="L10" s="67"/>
      <c r="M10" s="67"/>
      <c r="N10" s="67"/>
      <c r="O10" s="68"/>
      <c r="P10" s="69">
        <f>データ!$P$6</f>
        <v>99.83</v>
      </c>
      <c r="Q10" s="69"/>
      <c r="R10" s="69"/>
      <c r="S10" s="69"/>
      <c r="T10" s="69"/>
      <c r="U10" s="69"/>
      <c r="V10" s="69"/>
      <c r="W10" s="70">
        <f>データ!$Q$6</f>
        <v>1944</v>
      </c>
      <c r="X10" s="70"/>
      <c r="Y10" s="70"/>
      <c r="Z10" s="70"/>
      <c r="AA10" s="70"/>
      <c r="AB10" s="70"/>
      <c r="AC10" s="70"/>
      <c r="AD10" s="2"/>
      <c r="AE10" s="2"/>
      <c r="AF10" s="2"/>
      <c r="AG10" s="2"/>
      <c r="AH10" s="4"/>
      <c r="AI10" s="4"/>
      <c r="AJ10" s="4"/>
      <c r="AK10" s="4"/>
      <c r="AL10" s="70">
        <f>データ!$U$6</f>
        <v>58504</v>
      </c>
      <c r="AM10" s="70"/>
      <c r="AN10" s="70"/>
      <c r="AO10" s="70"/>
      <c r="AP10" s="70"/>
      <c r="AQ10" s="70"/>
      <c r="AR10" s="70"/>
      <c r="AS10" s="70"/>
      <c r="AT10" s="66">
        <f>データ!$V$6</f>
        <v>24.8</v>
      </c>
      <c r="AU10" s="67"/>
      <c r="AV10" s="67"/>
      <c r="AW10" s="67"/>
      <c r="AX10" s="67"/>
      <c r="AY10" s="67"/>
      <c r="AZ10" s="67"/>
      <c r="BA10" s="67"/>
      <c r="BB10" s="69">
        <f>データ!$W$6</f>
        <v>2359.0300000000002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STCdO84YrrXf4AuBF1Q0RXruhUdjkLprswCFU7Qj57ugc7gg7Q4siBixBwIWuKkLdI+OTtODS26Q43izuwQCA==" saltValue="l1dU1YQ9PoDDm6MYVxEGw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238732</v>
      </c>
      <c r="D6" s="33">
        <f t="shared" si="3"/>
        <v>46</v>
      </c>
      <c r="E6" s="33">
        <f t="shared" si="3"/>
        <v>1</v>
      </c>
      <c r="F6" s="33">
        <f t="shared" si="3"/>
        <v>0</v>
      </c>
      <c r="G6" s="33">
        <f t="shared" si="3"/>
        <v>1</v>
      </c>
      <c r="H6" s="33" t="str">
        <f t="shared" si="3"/>
        <v>愛知県　丹羽広域事務組合（事業会計分）</v>
      </c>
      <c r="I6" s="33" t="str">
        <f t="shared" si="3"/>
        <v>法適用</v>
      </c>
      <c r="J6" s="33" t="str">
        <f t="shared" si="3"/>
        <v>水道事業</v>
      </c>
      <c r="K6" s="33" t="str">
        <f t="shared" si="3"/>
        <v>末端給水事業</v>
      </c>
      <c r="L6" s="33" t="str">
        <f t="shared" si="3"/>
        <v>A4</v>
      </c>
      <c r="M6" s="33" t="str">
        <f t="shared" si="3"/>
        <v>自治体職員 民間企業出身</v>
      </c>
      <c r="N6" s="34" t="str">
        <f t="shared" si="3"/>
        <v>-</v>
      </c>
      <c r="O6" s="34">
        <f t="shared" si="3"/>
        <v>92.26</v>
      </c>
      <c r="P6" s="34">
        <f t="shared" si="3"/>
        <v>99.83</v>
      </c>
      <c r="Q6" s="34">
        <f t="shared" si="3"/>
        <v>1944</v>
      </c>
      <c r="R6" s="34" t="str">
        <f t="shared" si="3"/>
        <v>-</v>
      </c>
      <c r="S6" s="34" t="str">
        <f t="shared" si="3"/>
        <v>-</v>
      </c>
      <c r="T6" s="34" t="str">
        <f t="shared" si="3"/>
        <v>-</v>
      </c>
      <c r="U6" s="34">
        <f t="shared" si="3"/>
        <v>58504</v>
      </c>
      <c r="V6" s="34">
        <f t="shared" si="3"/>
        <v>24.8</v>
      </c>
      <c r="W6" s="34">
        <f t="shared" si="3"/>
        <v>2359.0300000000002</v>
      </c>
      <c r="X6" s="35">
        <f>IF(X7="",NA(),X7)</f>
        <v>106.61</v>
      </c>
      <c r="Y6" s="35">
        <f t="shared" ref="Y6:AG6" si="4">IF(Y7="",NA(),Y7)</f>
        <v>109.08</v>
      </c>
      <c r="Z6" s="35">
        <f t="shared" si="4"/>
        <v>110.8</v>
      </c>
      <c r="AA6" s="35">
        <f t="shared" si="4"/>
        <v>110.5</v>
      </c>
      <c r="AB6" s="35">
        <f t="shared" si="4"/>
        <v>109.9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537.82000000000005</v>
      </c>
      <c r="AU6" s="35">
        <f t="shared" ref="AU6:BC6" si="6">IF(AU7="",NA(),AU7)</f>
        <v>784.62</v>
      </c>
      <c r="AV6" s="35">
        <f t="shared" si="6"/>
        <v>847.99</v>
      </c>
      <c r="AW6" s="35">
        <f t="shared" si="6"/>
        <v>772.08</v>
      </c>
      <c r="AX6" s="35">
        <f t="shared" si="6"/>
        <v>607</v>
      </c>
      <c r="AY6" s="35">
        <f t="shared" si="6"/>
        <v>739.59</v>
      </c>
      <c r="AZ6" s="35">
        <f t="shared" si="6"/>
        <v>335.95</v>
      </c>
      <c r="BA6" s="35">
        <f t="shared" si="6"/>
        <v>346.59</v>
      </c>
      <c r="BB6" s="35">
        <f t="shared" si="6"/>
        <v>357.82</v>
      </c>
      <c r="BC6" s="35">
        <f t="shared" si="6"/>
        <v>355.5</v>
      </c>
      <c r="BD6" s="34" t="str">
        <f>IF(BD7="","",IF(BD7="-","【-】","【"&amp;SUBSTITUTE(TEXT(BD7,"#,##0.00"),"-","△")&amp;"】"))</f>
        <v>【264.34】</v>
      </c>
      <c r="BE6" s="35">
        <f>IF(BE7="",NA(),BE7)</f>
        <v>12.39</v>
      </c>
      <c r="BF6" s="35">
        <f t="shared" ref="BF6:BN6" si="7">IF(BF7="",NA(),BF7)</f>
        <v>22.54</v>
      </c>
      <c r="BG6" s="35">
        <f t="shared" si="7"/>
        <v>31.36</v>
      </c>
      <c r="BH6" s="35">
        <f t="shared" si="7"/>
        <v>31.23</v>
      </c>
      <c r="BI6" s="35">
        <f t="shared" si="7"/>
        <v>46.53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100.85</v>
      </c>
      <c r="BQ6" s="35">
        <f t="shared" ref="BQ6:BY6" si="8">IF(BQ7="",NA(),BQ7)</f>
        <v>105.2</v>
      </c>
      <c r="BR6" s="35">
        <f t="shared" si="8"/>
        <v>107.32</v>
      </c>
      <c r="BS6" s="35">
        <f t="shared" si="8"/>
        <v>107.16</v>
      </c>
      <c r="BT6" s="35">
        <f t="shared" si="8"/>
        <v>106.46</v>
      </c>
      <c r="BU6" s="35">
        <f t="shared" si="8"/>
        <v>99.46</v>
      </c>
      <c r="BV6" s="35">
        <f t="shared" si="8"/>
        <v>105.21</v>
      </c>
      <c r="BW6" s="35">
        <f t="shared" si="8"/>
        <v>105.71</v>
      </c>
      <c r="BX6" s="35">
        <f t="shared" si="8"/>
        <v>106.01</v>
      </c>
      <c r="BY6" s="35">
        <f t="shared" si="8"/>
        <v>104.57</v>
      </c>
      <c r="BZ6" s="34" t="str">
        <f>IF(BZ7="","",IF(BZ7="-","【-】","【"&amp;SUBSTITUTE(TEXT(BZ7,"#,##0.00"),"-","△")&amp;"】"))</f>
        <v>【104.36】</v>
      </c>
      <c r="CA6" s="35">
        <f>IF(CA7="",NA(),CA7)</f>
        <v>131.35</v>
      </c>
      <c r="CB6" s="35">
        <f t="shared" ref="CB6:CJ6" si="9">IF(CB7="",NA(),CB7)</f>
        <v>125.36</v>
      </c>
      <c r="CC6" s="35">
        <f t="shared" si="9"/>
        <v>122.55</v>
      </c>
      <c r="CD6" s="35">
        <f t="shared" si="9"/>
        <v>122.49</v>
      </c>
      <c r="CE6" s="35">
        <f t="shared" si="9"/>
        <v>122.71</v>
      </c>
      <c r="CF6" s="35">
        <f t="shared" si="9"/>
        <v>171.78</v>
      </c>
      <c r="CG6" s="35">
        <f t="shared" si="9"/>
        <v>162.59</v>
      </c>
      <c r="CH6" s="35">
        <f t="shared" si="9"/>
        <v>162.15</v>
      </c>
      <c r="CI6" s="35">
        <f t="shared" si="9"/>
        <v>162.24</v>
      </c>
      <c r="CJ6" s="35">
        <f t="shared" si="9"/>
        <v>165.47</v>
      </c>
      <c r="CK6" s="34" t="str">
        <f>IF(CK7="","",IF(CK7="-","【-】","【"&amp;SUBSTITUTE(TEXT(CK7,"#,##0.00"),"-","△")&amp;"】"))</f>
        <v>【165.71】</v>
      </c>
      <c r="CL6" s="35">
        <f>IF(CL7="",NA(),CL7)</f>
        <v>70.239999999999995</v>
      </c>
      <c r="CM6" s="35">
        <f t="shared" ref="CM6:CU6" si="10">IF(CM7="",NA(),CM7)</f>
        <v>65.73</v>
      </c>
      <c r="CN6" s="35">
        <f t="shared" si="10"/>
        <v>66.209999999999994</v>
      </c>
      <c r="CO6" s="35">
        <f t="shared" si="10"/>
        <v>66.08</v>
      </c>
      <c r="CP6" s="35">
        <f t="shared" si="10"/>
        <v>66.540000000000006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88</v>
      </c>
      <c r="CX6" s="35">
        <f t="shared" ref="CX6:DF6" si="11">IF(CX7="",NA(),CX7)</f>
        <v>91.1</v>
      </c>
      <c r="CY6" s="35">
        <f t="shared" si="11"/>
        <v>90.32</v>
      </c>
      <c r="CZ6" s="35">
        <f t="shared" si="11"/>
        <v>90.65</v>
      </c>
      <c r="DA6" s="35">
        <f t="shared" si="11"/>
        <v>89.84</v>
      </c>
      <c r="DB6" s="35">
        <f t="shared" si="11"/>
        <v>87.63</v>
      </c>
      <c r="DC6" s="35">
        <f t="shared" si="11"/>
        <v>87.6</v>
      </c>
      <c r="DD6" s="35">
        <f t="shared" si="11"/>
        <v>87.74</v>
      </c>
      <c r="DE6" s="35">
        <f t="shared" si="11"/>
        <v>87.91</v>
      </c>
      <c r="DF6" s="35">
        <f t="shared" si="11"/>
        <v>87.28</v>
      </c>
      <c r="DG6" s="34" t="str">
        <f>IF(DG7="","",IF(DG7="-","【-】","【"&amp;SUBSTITUTE(TEXT(DG7,"#,##0.00"),"-","△")&amp;"】"))</f>
        <v>【89.93】</v>
      </c>
      <c r="DH6" s="35">
        <f>IF(DH7="",NA(),DH7)</f>
        <v>47.8</v>
      </c>
      <c r="DI6" s="35">
        <f t="shared" ref="DI6:DQ6" si="12">IF(DI7="",NA(),DI7)</f>
        <v>48.49</v>
      </c>
      <c r="DJ6" s="35">
        <f t="shared" si="12"/>
        <v>47.82</v>
      </c>
      <c r="DK6" s="35">
        <f t="shared" si="12"/>
        <v>48.75</v>
      </c>
      <c r="DL6" s="35">
        <f t="shared" si="12"/>
        <v>48.37</v>
      </c>
      <c r="DM6" s="35">
        <f t="shared" si="12"/>
        <v>39.65</v>
      </c>
      <c r="DN6" s="35">
        <f t="shared" si="12"/>
        <v>45.25</v>
      </c>
      <c r="DO6" s="35">
        <f t="shared" si="12"/>
        <v>46.27</v>
      </c>
      <c r="DP6" s="35">
        <f t="shared" si="12"/>
        <v>46.88</v>
      </c>
      <c r="DQ6" s="35">
        <f t="shared" si="12"/>
        <v>46.94</v>
      </c>
      <c r="DR6" s="34" t="str">
        <f>IF(DR7="","",IF(DR7="-","【-】","【"&amp;SUBSTITUTE(TEXT(DR7,"#,##0.00"),"-","△")&amp;"】"))</f>
        <v>【48.12】</v>
      </c>
      <c r="DS6" s="35">
        <f>IF(DS7="",NA(),DS7)</f>
        <v>27.78</v>
      </c>
      <c r="DT6" s="35">
        <f t="shared" ref="DT6:EB6" si="13">IF(DT7="",NA(),DT7)</f>
        <v>28.48</v>
      </c>
      <c r="DU6" s="35">
        <f t="shared" si="13"/>
        <v>29.37</v>
      </c>
      <c r="DV6" s="35">
        <f t="shared" si="13"/>
        <v>33.94</v>
      </c>
      <c r="DW6" s="35">
        <f t="shared" si="13"/>
        <v>31.63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1.9</v>
      </c>
      <c r="EE6" s="35">
        <f t="shared" ref="EE6:EM6" si="14">IF(EE7="",NA(),EE7)</f>
        <v>0.94</v>
      </c>
      <c r="EF6" s="35">
        <f t="shared" si="14"/>
        <v>0.46</v>
      </c>
      <c r="EG6" s="35">
        <f t="shared" si="14"/>
        <v>0.53</v>
      </c>
      <c r="EH6" s="35">
        <f t="shared" si="14"/>
        <v>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2">
      <c r="A7" s="28"/>
      <c r="B7" s="37">
        <v>2017</v>
      </c>
      <c r="C7" s="37">
        <v>238732</v>
      </c>
      <c r="D7" s="37">
        <v>46</v>
      </c>
      <c r="E7" s="37">
        <v>1</v>
      </c>
      <c r="F7" s="37">
        <v>0</v>
      </c>
      <c r="G7" s="37">
        <v>1</v>
      </c>
      <c r="H7" s="37" t="s">
        <v>105</v>
      </c>
      <c r="I7" s="37" t="s">
        <v>106</v>
      </c>
      <c r="J7" s="37" t="s">
        <v>107</v>
      </c>
      <c r="K7" s="37" t="s">
        <v>108</v>
      </c>
      <c r="L7" s="37" t="s">
        <v>109</v>
      </c>
      <c r="M7" s="37" t="s">
        <v>110</v>
      </c>
      <c r="N7" s="38" t="s">
        <v>111</v>
      </c>
      <c r="O7" s="38">
        <v>92.26</v>
      </c>
      <c r="P7" s="38">
        <v>99.83</v>
      </c>
      <c r="Q7" s="38">
        <v>1944</v>
      </c>
      <c r="R7" s="38" t="s">
        <v>111</v>
      </c>
      <c r="S7" s="38" t="s">
        <v>111</v>
      </c>
      <c r="T7" s="38" t="s">
        <v>111</v>
      </c>
      <c r="U7" s="38">
        <v>58504</v>
      </c>
      <c r="V7" s="38">
        <v>24.8</v>
      </c>
      <c r="W7" s="38">
        <v>2359.0300000000002</v>
      </c>
      <c r="X7" s="38">
        <v>106.61</v>
      </c>
      <c r="Y7" s="38">
        <v>109.08</v>
      </c>
      <c r="Z7" s="38">
        <v>110.8</v>
      </c>
      <c r="AA7" s="38">
        <v>110.5</v>
      </c>
      <c r="AB7" s="38">
        <v>109.9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537.82000000000005</v>
      </c>
      <c r="AU7" s="38">
        <v>784.62</v>
      </c>
      <c r="AV7" s="38">
        <v>847.99</v>
      </c>
      <c r="AW7" s="38">
        <v>772.08</v>
      </c>
      <c r="AX7" s="38">
        <v>607</v>
      </c>
      <c r="AY7" s="38">
        <v>739.59</v>
      </c>
      <c r="AZ7" s="38">
        <v>335.95</v>
      </c>
      <c r="BA7" s="38">
        <v>346.59</v>
      </c>
      <c r="BB7" s="38">
        <v>357.82</v>
      </c>
      <c r="BC7" s="38">
        <v>355.5</v>
      </c>
      <c r="BD7" s="38">
        <v>264.33999999999997</v>
      </c>
      <c r="BE7" s="38">
        <v>12.39</v>
      </c>
      <c r="BF7" s="38">
        <v>22.54</v>
      </c>
      <c r="BG7" s="38">
        <v>31.36</v>
      </c>
      <c r="BH7" s="38">
        <v>31.23</v>
      </c>
      <c r="BI7" s="38">
        <v>46.53</v>
      </c>
      <c r="BJ7" s="38">
        <v>324.08999999999997</v>
      </c>
      <c r="BK7" s="38">
        <v>319.82</v>
      </c>
      <c r="BL7" s="38">
        <v>312.02999999999997</v>
      </c>
      <c r="BM7" s="38">
        <v>307.45999999999998</v>
      </c>
      <c r="BN7" s="38">
        <v>312.58</v>
      </c>
      <c r="BO7" s="38">
        <v>274.27</v>
      </c>
      <c r="BP7" s="38">
        <v>100.85</v>
      </c>
      <c r="BQ7" s="38">
        <v>105.2</v>
      </c>
      <c r="BR7" s="38">
        <v>107.32</v>
      </c>
      <c r="BS7" s="38">
        <v>107.16</v>
      </c>
      <c r="BT7" s="38">
        <v>106.46</v>
      </c>
      <c r="BU7" s="38">
        <v>99.46</v>
      </c>
      <c r="BV7" s="38">
        <v>105.21</v>
      </c>
      <c r="BW7" s="38">
        <v>105.71</v>
      </c>
      <c r="BX7" s="38">
        <v>106.01</v>
      </c>
      <c r="BY7" s="38">
        <v>104.57</v>
      </c>
      <c r="BZ7" s="38">
        <v>104.36</v>
      </c>
      <c r="CA7" s="38">
        <v>131.35</v>
      </c>
      <c r="CB7" s="38">
        <v>125.36</v>
      </c>
      <c r="CC7" s="38">
        <v>122.55</v>
      </c>
      <c r="CD7" s="38">
        <v>122.49</v>
      </c>
      <c r="CE7" s="38">
        <v>122.71</v>
      </c>
      <c r="CF7" s="38">
        <v>171.78</v>
      </c>
      <c r="CG7" s="38">
        <v>162.59</v>
      </c>
      <c r="CH7" s="38">
        <v>162.15</v>
      </c>
      <c r="CI7" s="38">
        <v>162.24</v>
      </c>
      <c r="CJ7" s="38">
        <v>165.47</v>
      </c>
      <c r="CK7" s="38">
        <v>165.71</v>
      </c>
      <c r="CL7" s="38">
        <v>70.239999999999995</v>
      </c>
      <c r="CM7" s="38">
        <v>65.73</v>
      </c>
      <c r="CN7" s="38">
        <v>66.209999999999994</v>
      </c>
      <c r="CO7" s="38">
        <v>66.08</v>
      </c>
      <c r="CP7" s="38">
        <v>66.540000000000006</v>
      </c>
      <c r="CQ7" s="38">
        <v>59.68</v>
      </c>
      <c r="CR7" s="38">
        <v>59.17</v>
      </c>
      <c r="CS7" s="38">
        <v>59.34</v>
      </c>
      <c r="CT7" s="38">
        <v>59.11</v>
      </c>
      <c r="CU7" s="38">
        <v>59.74</v>
      </c>
      <c r="CV7" s="38">
        <v>60.41</v>
      </c>
      <c r="CW7" s="38">
        <v>88</v>
      </c>
      <c r="CX7" s="38">
        <v>91.1</v>
      </c>
      <c r="CY7" s="38">
        <v>90.32</v>
      </c>
      <c r="CZ7" s="38">
        <v>90.65</v>
      </c>
      <c r="DA7" s="38">
        <v>89.84</v>
      </c>
      <c r="DB7" s="38">
        <v>87.63</v>
      </c>
      <c r="DC7" s="38">
        <v>87.6</v>
      </c>
      <c r="DD7" s="38">
        <v>87.74</v>
      </c>
      <c r="DE7" s="38">
        <v>87.91</v>
      </c>
      <c r="DF7" s="38">
        <v>87.28</v>
      </c>
      <c r="DG7" s="38">
        <v>89.93</v>
      </c>
      <c r="DH7" s="38">
        <v>47.8</v>
      </c>
      <c r="DI7" s="38">
        <v>48.49</v>
      </c>
      <c r="DJ7" s="38">
        <v>47.82</v>
      </c>
      <c r="DK7" s="38">
        <v>48.75</v>
      </c>
      <c r="DL7" s="38">
        <v>48.37</v>
      </c>
      <c r="DM7" s="38">
        <v>39.65</v>
      </c>
      <c r="DN7" s="38">
        <v>45.25</v>
      </c>
      <c r="DO7" s="38">
        <v>46.27</v>
      </c>
      <c r="DP7" s="38">
        <v>46.88</v>
      </c>
      <c r="DQ7" s="38">
        <v>46.94</v>
      </c>
      <c r="DR7" s="38">
        <v>48.12</v>
      </c>
      <c r="DS7" s="38">
        <v>27.78</v>
      </c>
      <c r="DT7" s="38">
        <v>28.48</v>
      </c>
      <c r="DU7" s="38">
        <v>29.37</v>
      </c>
      <c r="DV7" s="38">
        <v>33.94</v>
      </c>
      <c r="DW7" s="38">
        <v>31.63</v>
      </c>
      <c r="DX7" s="38">
        <v>9.7100000000000009</v>
      </c>
      <c r="DY7" s="38">
        <v>10.71</v>
      </c>
      <c r="DZ7" s="38">
        <v>10.93</v>
      </c>
      <c r="EA7" s="38">
        <v>13.39</v>
      </c>
      <c r="EB7" s="38">
        <v>14.48</v>
      </c>
      <c r="EC7" s="38">
        <v>15.89</v>
      </c>
      <c r="ED7" s="38">
        <v>1.9</v>
      </c>
      <c r="EE7" s="38">
        <v>0.94</v>
      </c>
      <c r="EF7" s="38">
        <v>0.46</v>
      </c>
      <c r="EG7" s="38">
        <v>0.53</v>
      </c>
      <c r="EH7" s="38">
        <v>1</v>
      </c>
      <c r="EI7" s="38">
        <v>0.83</v>
      </c>
      <c r="EJ7" s="38">
        <v>0.72</v>
      </c>
      <c r="EK7" s="38">
        <v>0.71</v>
      </c>
      <c r="EL7" s="38">
        <v>0.71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SUID21</cp:lastModifiedBy>
  <cp:lastPrinted>2019-02-14T08:15:12Z</cp:lastPrinted>
  <dcterms:created xsi:type="dcterms:W3CDTF">2018-12-03T08:33:09Z</dcterms:created>
  <dcterms:modified xsi:type="dcterms:W3CDTF">2019-02-26T05:40:27Z</dcterms:modified>
  <cp:category/>
</cp:coreProperties>
</file>